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0418C2AF-2D66-4777-91C0-006E5954AB35}" xr6:coauthVersionLast="47" xr6:coauthVersionMax="47" xr10:uidLastSave="{00000000-0000-0000-0000-000000000000}"/>
  <bookViews>
    <workbookView xWindow="5145" yWindow="1590" windowWidth="20340" windowHeight="145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G3" i="1"/>
  <c r="AF3" i="1"/>
  <c r="I3" i="1" l="1"/>
  <c r="AH7" i="1"/>
  <c r="AH8" i="1"/>
  <c r="AH9" i="1"/>
  <c r="AH10" i="1"/>
  <c r="AH11" i="1"/>
  <c r="AH12" i="1"/>
  <c r="AH3" i="1" s="1"/>
  <c r="AH13" i="1"/>
  <c r="AH14" i="1"/>
  <c r="AH15" i="1"/>
  <c r="AH16" i="1"/>
  <c r="AH17" i="1"/>
  <c r="AH18" i="1"/>
  <c r="AH6" i="1"/>
</calcChain>
</file>

<file path=xl/sharedStrings.xml><?xml version="1.0" encoding="utf-8"?>
<sst xmlns="http://schemas.openxmlformats.org/spreadsheetml/2006/main" count="31" uniqueCount="26">
  <si>
    <t>種別</t>
    <rPh sb="0" eb="2">
      <t>シュベツ</t>
    </rPh>
    <phoneticPr fontId="1"/>
  </si>
  <si>
    <t>氏名</t>
    <rPh sb="0" eb="2">
      <t>シメイ</t>
    </rPh>
    <phoneticPr fontId="1"/>
  </si>
  <si>
    <t>担当</t>
    <rPh sb="0" eb="2">
      <t>タントウ</t>
    </rPh>
    <phoneticPr fontId="1"/>
  </si>
  <si>
    <t>開始
時間</t>
    <rPh sb="0" eb="2">
      <t>カイシ</t>
    </rPh>
    <rPh sb="3" eb="5">
      <t>ジカン</t>
    </rPh>
    <phoneticPr fontId="1"/>
  </si>
  <si>
    <t>終了
時間</t>
    <rPh sb="0" eb="2">
      <t>シュウリョウ</t>
    </rPh>
    <rPh sb="3" eb="5">
      <t>ジカン</t>
    </rPh>
    <phoneticPr fontId="1"/>
  </si>
  <si>
    <t>勤務時間</t>
    <rPh sb="0" eb="2">
      <t>キンム</t>
    </rPh>
    <rPh sb="2" eb="4">
      <t>ジカン</t>
    </rPh>
    <phoneticPr fontId="1"/>
  </si>
  <si>
    <t>正社員</t>
    <rPh sb="0" eb="3">
      <t>セイシャイン</t>
    </rPh>
    <phoneticPr fontId="1"/>
  </si>
  <si>
    <t>派遣</t>
    <rPh sb="0" eb="2">
      <t>ハケン</t>
    </rPh>
    <phoneticPr fontId="1"/>
  </si>
  <si>
    <t>加藤 美穂</t>
    <rPh sb="0" eb="2">
      <t>カトウ</t>
    </rPh>
    <rPh sb="3" eb="5">
      <t>ミホ</t>
    </rPh>
    <phoneticPr fontId="1"/>
  </si>
  <si>
    <t>品出し</t>
    <rPh sb="0" eb="2">
      <t>シナダ</t>
    </rPh>
    <phoneticPr fontId="1"/>
  </si>
  <si>
    <t>在庫管理</t>
    <rPh sb="0" eb="2">
      <t>ザイコ</t>
    </rPh>
    <rPh sb="2" eb="4">
      <t>カンリ</t>
    </rPh>
    <phoneticPr fontId="1"/>
  </si>
  <si>
    <t>レジ</t>
    <phoneticPr fontId="1"/>
  </si>
  <si>
    <t>レジ</t>
    <phoneticPr fontId="1"/>
  </si>
  <si>
    <t>レジ</t>
    <phoneticPr fontId="1"/>
  </si>
  <si>
    <t xml:space="preserve">    年     月     日 (    )</t>
    <rPh sb="4" eb="5">
      <t>ネン</t>
    </rPh>
    <rPh sb="10" eb="11">
      <t>ガツ</t>
    </rPh>
    <rPh sb="16" eb="17">
      <t>ニチ</t>
    </rPh>
    <phoneticPr fontId="1"/>
  </si>
  <si>
    <t>合計人数</t>
    <rPh sb="0" eb="2">
      <t>ゴウケイ</t>
    </rPh>
    <rPh sb="2" eb="4">
      <t>ニンズウ</t>
    </rPh>
    <phoneticPr fontId="1"/>
  </si>
  <si>
    <t>時間別合計</t>
    <rPh sb="0" eb="2">
      <t>ジカン</t>
    </rPh>
    <rPh sb="2" eb="3">
      <t>ベツ</t>
    </rPh>
    <rPh sb="3" eb="5">
      <t>ゴウケイ</t>
    </rPh>
    <phoneticPr fontId="1"/>
  </si>
  <si>
    <t>斉藤 孝義</t>
    <rPh sb="0" eb="2">
      <t>サイトウ</t>
    </rPh>
    <rPh sb="3" eb="5">
      <t>タカヨシ</t>
    </rPh>
    <phoneticPr fontId="1"/>
  </si>
  <si>
    <t>〇〇〇〇店 シフト表</t>
    <rPh sb="4" eb="5">
      <t>テン</t>
    </rPh>
    <rPh sb="9" eb="10">
      <t>ヒョウ</t>
    </rPh>
    <phoneticPr fontId="1"/>
  </si>
  <si>
    <t>アルバイト</t>
    <phoneticPr fontId="1"/>
  </si>
  <si>
    <t>山本美優</t>
    <rPh sb="0" eb="2">
      <t>ヤマモト</t>
    </rPh>
    <rPh sb="2" eb="4">
      <t>ミュウ</t>
    </rPh>
    <phoneticPr fontId="1"/>
  </si>
  <si>
    <t>鈴木健一</t>
    <rPh sb="0" eb="2">
      <t>スズキ</t>
    </rPh>
    <rPh sb="2" eb="4">
      <t>ケンイチ</t>
    </rPh>
    <phoneticPr fontId="1"/>
  </si>
  <si>
    <t>田中ユリ</t>
    <rPh sb="0" eb="2">
      <t>タナカ</t>
    </rPh>
    <phoneticPr fontId="1"/>
  </si>
  <si>
    <t>佐々木一郎</t>
    <rPh sb="0" eb="3">
      <t>ササキ</t>
    </rPh>
    <rPh sb="3" eb="5">
      <t>イチロウ</t>
    </rPh>
    <phoneticPr fontId="1"/>
  </si>
  <si>
    <t>中島さくら</t>
    <phoneticPr fontId="1"/>
  </si>
  <si>
    <t>資材係</t>
    <rPh sb="0" eb="2">
      <t>シザイ</t>
    </rPh>
    <rPh sb="2" eb="3">
      <t>ガカリ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</si>
</sst>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&quot;人&quot;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24"/>
  <sheetViews>
    <sheetView showGridLines="0" tabSelected="1" topLeftCell="A4" zoomScaleNormal="100" zoomScaleSheetLayoutView="100" workbookViewId="0">
      <selection activeCell="I9" sqref="I9:L9"/>
    </sheetView>
  </sheetViews>
  <sheetFormatPr defaultColWidth="3.5" defaultRowHeight="22.5" customHeight="1" x14ac:dyDescent="0.25"/>
  <cols>
    <col min="1" max="1" width="0.875" style="2" customWidth="1"/>
    <col min="2" max="5" width="3.25" style="2" customWidth="1"/>
    <col min="6" max="11" width="3.75" style="2" customWidth="1"/>
    <col min="12" max="16" width="3.5" style="2"/>
    <col min="17" max="33" width="4.125" style="2" customWidth="1"/>
    <col min="34" max="35" width="3.5" style="2"/>
    <col min="36" max="36" width="0.875" style="2" customWidth="1"/>
    <col min="37" max="16384" width="3.5" style="2"/>
  </cols>
  <sheetData>
    <row r="1" spans="2:35" ht="28.5" customHeight="1" x14ac:dyDescent="0.25">
      <c r="B1" s="1" t="s">
        <v>18</v>
      </c>
      <c r="L1" s="11" t="s">
        <v>14</v>
      </c>
      <c r="M1" s="11"/>
      <c r="N1" s="11"/>
      <c r="O1" s="11"/>
      <c r="P1" s="11"/>
      <c r="Q1" s="11"/>
    </row>
    <row r="2" spans="2:35" s="3" customFormat="1" ht="22.5" customHeight="1" x14ac:dyDescent="0.25"/>
    <row r="3" spans="2:35" s="3" customFormat="1" ht="22.5" customHeight="1" x14ac:dyDescent="0.25">
      <c r="B3" s="8" t="s">
        <v>15</v>
      </c>
      <c r="C3" s="9"/>
      <c r="D3" s="9"/>
      <c r="E3" s="9"/>
      <c r="F3" s="9"/>
      <c r="G3" s="9"/>
      <c r="H3" s="10"/>
      <c r="I3" s="12">
        <f>COUNTA(M6:M18)</f>
        <v>7</v>
      </c>
      <c r="J3" s="13"/>
      <c r="K3" s="13"/>
      <c r="L3" s="14"/>
      <c r="M3" s="8" t="s">
        <v>16</v>
      </c>
      <c r="N3" s="9"/>
      <c r="O3" s="9"/>
      <c r="P3" s="10"/>
      <c r="Q3" s="6">
        <f>COUNTIFS(M6:M18,"&lt;=7",O6:O18,"&gt;7")</f>
        <v>2</v>
      </c>
      <c r="R3" s="6">
        <f>COUNTIFS(M6:M18,"&lt;=8",O6:O18,"&gt;8")</f>
        <v>4</v>
      </c>
      <c r="S3" s="6">
        <f>COUNTIFS(M6:M18,"&lt;=9",O6:O18,"&gt;9")</f>
        <v>4</v>
      </c>
      <c r="T3" s="6">
        <f>COUNTIFS(M6:M18,"&lt;=10",O6:O18,"&gt;10")</f>
        <v>4</v>
      </c>
      <c r="U3" s="6">
        <f>COUNTIFS(M6:M18,"&lt;=11",O6:O18,"&gt;11")</f>
        <v>4</v>
      </c>
      <c r="V3" s="6">
        <f>COUNTIFS(M6:M18,"&lt;=12",O6:O18,"&gt;12")</f>
        <v>5</v>
      </c>
      <c r="W3" s="6">
        <f>COUNTIFS(M6:M18,"&lt;=13",O6:O18,"&gt;13")</f>
        <v>6</v>
      </c>
      <c r="X3" s="6">
        <f>COUNTIFS(M6:M18,"&lt;=14",O6:O18,"&gt;14")</f>
        <v>6</v>
      </c>
      <c r="Y3" s="6">
        <f>COUNTIFS(M6:M18,"&lt;=15",O6:O18,"&gt;15")</f>
        <v>6</v>
      </c>
      <c r="Z3" s="6">
        <f>COUNTIFS(M6:M18,"&lt;=16",O6:O18,"&gt;16")</f>
        <v>5</v>
      </c>
      <c r="AA3" s="6">
        <f>COUNTIFS(M6:M18,"&lt;=17",O6:O18,"&gt;17")</f>
        <v>5</v>
      </c>
      <c r="AB3" s="6">
        <f>COUNTIFS(M6:M18,"&lt;=18",O6:O18,"&gt;18")</f>
        <v>5</v>
      </c>
      <c r="AC3" s="6">
        <f>COUNTIFS(M6:M18,"&lt;=19",O6:O18,"&gt;19")</f>
        <v>4</v>
      </c>
      <c r="AD3" s="6">
        <f>COUNTIFS(M6:M18,"&lt;=20",O6:O18,"&gt;20")</f>
        <v>3</v>
      </c>
      <c r="AE3" s="6">
        <f>COUNTIFS(M6:M18,"&lt;=21",O6:O18,"&gt;21")</f>
        <v>2</v>
      </c>
      <c r="AF3" s="6">
        <f>COUNTIFS(M6:M18,"&lt;=22",O6:O18,"&gt;22")</f>
        <v>0</v>
      </c>
      <c r="AG3" s="6">
        <f>COUNTIFS(M6:M18,"&lt;=23",O6:O18,"&gt;23")</f>
        <v>0</v>
      </c>
      <c r="AH3" s="8">
        <f>SUM(AH6:AI18)</f>
        <v>65</v>
      </c>
      <c r="AI3" s="10"/>
    </row>
    <row r="4" spans="2:35" s="3" customFormat="1" ht="1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  <c r="AI4" s="7"/>
    </row>
    <row r="5" spans="2:35" s="3" customFormat="1" ht="33.75" customHeight="1" x14ac:dyDescent="0.25">
      <c r="B5" s="17" t="s">
        <v>0</v>
      </c>
      <c r="C5" s="17"/>
      <c r="D5" s="17"/>
      <c r="E5" s="17" t="s">
        <v>1</v>
      </c>
      <c r="F5" s="17"/>
      <c r="G5" s="17"/>
      <c r="H5" s="17"/>
      <c r="I5" s="17" t="s">
        <v>2</v>
      </c>
      <c r="J5" s="17"/>
      <c r="K5" s="17"/>
      <c r="L5" s="17"/>
      <c r="M5" s="18" t="s">
        <v>3</v>
      </c>
      <c r="N5" s="17"/>
      <c r="O5" s="18" t="s">
        <v>4</v>
      </c>
      <c r="P5" s="17"/>
      <c r="Q5" s="4">
        <v>7</v>
      </c>
      <c r="R5" s="4">
        <v>8</v>
      </c>
      <c r="S5" s="4">
        <v>9</v>
      </c>
      <c r="T5" s="4">
        <v>10</v>
      </c>
      <c r="U5" s="4">
        <v>11</v>
      </c>
      <c r="V5" s="4">
        <v>12</v>
      </c>
      <c r="W5" s="4">
        <v>13</v>
      </c>
      <c r="X5" s="4">
        <v>14</v>
      </c>
      <c r="Y5" s="4">
        <v>15</v>
      </c>
      <c r="Z5" s="4">
        <v>16</v>
      </c>
      <c r="AA5" s="4">
        <v>17</v>
      </c>
      <c r="AB5" s="4">
        <v>18</v>
      </c>
      <c r="AC5" s="4">
        <v>19</v>
      </c>
      <c r="AD5" s="4">
        <v>20</v>
      </c>
      <c r="AE5" s="4">
        <v>21</v>
      </c>
      <c r="AF5" s="4">
        <v>22</v>
      </c>
      <c r="AG5" s="4">
        <v>23</v>
      </c>
      <c r="AH5" s="19" t="s">
        <v>5</v>
      </c>
      <c r="AI5" s="20"/>
    </row>
    <row r="6" spans="2:35" s="3" customFormat="1" ht="26.25" customHeight="1" x14ac:dyDescent="0.25">
      <c r="B6" s="15" t="s">
        <v>6</v>
      </c>
      <c r="C6" s="15"/>
      <c r="D6" s="15"/>
      <c r="E6" s="15" t="s">
        <v>20</v>
      </c>
      <c r="F6" s="15"/>
      <c r="G6" s="15"/>
      <c r="H6" s="15"/>
      <c r="I6" s="15" t="s">
        <v>9</v>
      </c>
      <c r="J6" s="15"/>
      <c r="K6" s="15"/>
      <c r="L6" s="15"/>
      <c r="M6" s="16">
        <v>8</v>
      </c>
      <c r="N6" s="15"/>
      <c r="O6" s="16">
        <v>19</v>
      </c>
      <c r="P6" s="1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>
        <f>IF(O6="","",O6-M6)</f>
        <v>11</v>
      </c>
      <c r="AI6" s="10"/>
    </row>
    <row r="7" spans="2:35" s="3" customFormat="1" ht="26.25" customHeight="1" x14ac:dyDescent="0.25">
      <c r="B7" s="15" t="s">
        <v>6</v>
      </c>
      <c r="C7" s="15"/>
      <c r="D7" s="15"/>
      <c r="E7" s="15" t="s">
        <v>21</v>
      </c>
      <c r="F7" s="15"/>
      <c r="G7" s="15"/>
      <c r="H7" s="15"/>
      <c r="I7" s="15" t="s">
        <v>10</v>
      </c>
      <c r="J7" s="15"/>
      <c r="K7" s="15"/>
      <c r="L7" s="15"/>
      <c r="M7" s="16">
        <v>8</v>
      </c>
      <c r="N7" s="15"/>
      <c r="O7" s="16">
        <v>20</v>
      </c>
      <c r="P7" s="1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>
        <f t="shared" ref="AH7:AH18" si="0">IF(O7="","",O7-M7)</f>
        <v>12</v>
      </c>
      <c r="AI7" s="10"/>
    </row>
    <row r="8" spans="2:35" ht="26.25" customHeight="1" x14ac:dyDescent="0.25">
      <c r="B8" s="15" t="s">
        <v>6</v>
      </c>
      <c r="C8" s="15"/>
      <c r="D8" s="15"/>
      <c r="E8" s="15" t="s">
        <v>22</v>
      </c>
      <c r="F8" s="15"/>
      <c r="G8" s="15"/>
      <c r="H8" s="15"/>
      <c r="I8" s="15" t="s">
        <v>25</v>
      </c>
      <c r="J8" s="15"/>
      <c r="K8" s="15"/>
      <c r="L8" s="15"/>
      <c r="M8" s="16">
        <v>12</v>
      </c>
      <c r="N8" s="15"/>
      <c r="O8" s="16">
        <v>21</v>
      </c>
      <c r="P8" s="15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>
        <f t="shared" si="0"/>
        <v>9</v>
      </c>
      <c r="AI8" s="10"/>
    </row>
    <row r="9" spans="2:35" ht="26.25" customHeight="1" x14ac:dyDescent="0.25">
      <c r="B9" s="15" t="s">
        <v>7</v>
      </c>
      <c r="C9" s="15"/>
      <c r="D9" s="15"/>
      <c r="E9" s="15" t="s">
        <v>8</v>
      </c>
      <c r="F9" s="15"/>
      <c r="G9" s="15"/>
      <c r="H9" s="15"/>
      <c r="I9" s="15" t="s">
        <v>11</v>
      </c>
      <c r="J9" s="15"/>
      <c r="K9" s="15"/>
      <c r="L9" s="15"/>
      <c r="M9" s="16">
        <v>7</v>
      </c>
      <c r="N9" s="15"/>
      <c r="O9" s="16">
        <v>16</v>
      </c>
      <c r="P9" s="1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>
        <f t="shared" si="0"/>
        <v>9</v>
      </c>
      <c r="AI9" s="10"/>
    </row>
    <row r="10" spans="2:35" ht="26.25" customHeight="1" x14ac:dyDescent="0.25">
      <c r="B10" s="15" t="s">
        <v>7</v>
      </c>
      <c r="C10" s="15"/>
      <c r="D10" s="15"/>
      <c r="E10" s="15" t="s">
        <v>23</v>
      </c>
      <c r="F10" s="15"/>
      <c r="G10" s="15"/>
      <c r="H10" s="15"/>
      <c r="I10" s="15" t="s">
        <v>12</v>
      </c>
      <c r="J10" s="15"/>
      <c r="K10" s="15"/>
      <c r="L10" s="15"/>
      <c r="M10" s="16">
        <v>13</v>
      </c>
      <c r="N10" s="15"/>
      <c r="O10" s="16">
        <v>22</v>
      </c>
      <c r="P10" s="1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>
        <f t="shared" si="0"/>
        <v>9</v>
      </c>
      <c r="AI10" s="10"/>
    </row>
    <row r="11" spans="2:35" ht="26.25" customHeight="1" x14ac:dyDescent="0.25">
      <c r="B11" s="15" t="s">
        <v>19</v>
      </c>
      <c r="C11" s="15"/>
      <c r="D11" s="15"/>
      <c r="E11" s="15" t="s">
        <v>24</v>
      </c>
      <c r="F11" s="15"/>
      <c r="G11" s="15"/>
      <c r="H11" s="15"/>
      <c r="I11" s="15" t="s">
        <v>13</v>
      </c>
      <c r="J11" s="15"/>
      <c r="K11" s="15"/>
      <c r="L11" s="15"/>
      <c r="M11" s="16">
        <v>13</v>
      </c>
      <c r="N11" s="15"/>
      <c r="O11" s="16">
        <v>22</v>
      </c>
      <c r="P11" s="1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>
        <f t="shared" si="0"/>
        <v>9</v>
      </c>
      <c r="AI11" s="10"/>
    </row>
    <row r="12" spans="2:35" ht="26.25" customHeight="1" x14ac:dyDescent="0.25">
      <c r="B12" s="15" t="s">
        <v>19</v>
      </c>
      <c r="C12" s="15"/>
      <c r="D12" s="15"/>
      <c r="E12" s="15" t="s">
        <v>17</v>
      </c>
      <c r="F12" s="15"/>
      <c r="G12" s="15"/>
      <c r="H12" s="15"/>
      <c r="I12" s="15" t="s">
        <v>10</v>
      </c>
      <c r="J12" s="15"/>
      <c r="K12" s="15"/>
      <c r="L12" s="15"/>
      <c r="M12" s="16">
        <v>7</v>
      </c>
      <c r="N12" s="15"/>
      <c r="O12" s="16">
        <v>13</v>
      </c>
      <c r="P12" s="1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>
        <f t="shared" si="0"/>
        <v>6</v>
      </c>
      <c r="AI12" s="10"/>
    </row>
    <row r="13" spans="2:35" ht="26.25" customHeight="1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6"/>
      <c r="P13" s="1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8" t="str">
        <f t="shared" si="0"/>
        <v/>
      </c>
      <c r="AI13" s="10"/>
    </row>
    <row r="14" spans="2:35" ht="26.25" customHeight="1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6"/>
      <c r="P14" s="1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8" t="str">
        <f t="shared" si="0"/>
        <v/>
      </c>
      <c r="AI14" s="10"/>
    </row>
    <row r="15" spans="2:35" ht="26.25" customHeight="1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6"/>
      <c r="P15" s="1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8" t="str">
        <f t="shared" si="0"/>
        <v/>
      </c>
      <c r="AI15" s="10"/>
    </row>
    <row r="16" spans="2:35" ht="26.25" customHeight="1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5"/>
      <c r="O16" s="16"/>
      <c r="P16" s="1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8" t="str">
        <f t="shared" si="0"/>
        <v/>
      </c>
      <c r="AI16" s="10"/>
    </row>
    <row r="17" spans="2:35" ht="26.25" customHeight="1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5"/>
      <c r="O17" s="16"/>
      <c r="P17" s="1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8" t="str">
        <f t="shared" si="0"/>
        <v/>
      </c>
      <c r="AI17" s="10"/>
    </row>
    <row r="18" spans="2:35" ht="26.25" customHeight="1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5"/>
      <c r="O18" s="16"/>
      <c r="P18" s="1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8" t="str">
        <f t="shared" si="0"/>
        <v/>
      </c>
      <c r="AI18" s="10"/>
    </row>
    <row r="19" spans="2:35" ht="26.25" customHeight="1" x14ac:dyDescent="0.25"/>
    <row r="20" spans="2:35" ht="26.25" customHeight="1" x14ac:dyDescent="0.25"/>
    <row r="21" spans="2:35" ht="26.25" customHeight="1" x14ac:dyDescent="0.25"/>
    <row r="22" spans="2:35" ht="26.25" customHeight="1" x14ac:dyDescent="0.25"/>
    <row r="23" spans="2:35" ht="26.25" customHeight="1" x14ac:dyDescent="0.25"/>
    <row r="24" spans="2:35" ht="26.25" customHeight="1" x14ac:dyDescent="0.25"/>
  </sheetData>
  <mergeCells count="89">
    <mergeCell ref="M3:P3"/>
    <mergeCell ref="I5:L5"/>
    <mergeCell ref="M5:N5"/>
    <mergeCell ref="O5:P5"/>
    <mergeCell ref="AH5:AI5"/>
    <mergeCell ref="AH3:AI3"/>
    <mergeCell ref="B5:D5"/>
    <mergeCell ref="E5:H5"/>
    <mergeCell ref="AH7:AI7"/>
    <mergeCell ref="B6:D6"/>
    <mergeCell ref="E6:H6"/>
    <mergeCell ref="B7:D7"/>
    <mergeCell ref="E7:H7"/>
    <mergeCell ref="I6:L6"/>
    <mergeCell ref="M6:N6"/>
    <mergeCell ref="O6:P6"/>
    <mergeCell ref="AH6:AI6"/>
    <mergeCell ref="I7:L7"/>
    <mergeCell ref="M7:N7"/>
    <mergeCell ref="O7:P7"/>
    <mergeCell ref="AH9:AI9"/>
    <mergeCell ref="B8:D8"/>
    <mergeCell ref="E8:H8"/>
    <mergeCell ref="I10:L10"/>
    <mergeCell ref="M10:N10"/>
    <mergeCell ref="O10:P10"/>
    <mergeCell ref="AH10:AI10"/>
    <mergeCell ref="B9:D9"/>
    <mergeCell ref="E9:H9"/>
    <mergeCell ref="I9:L9"/>
    <mergeCell ref="M9:N9"/>
    <mergeCell ref="O9:P9"/>
    <mergeCell ref="I8:L8"/>
    <mergeCell ref="M8:N8"/>
    <mergeCell ref="O8:P8"/>
    <mergeCell ref="AH8:AI8"/>
    <mergeCell ref="AH11:AI11"/>
    <mergeCell ref="B10:D10"/>
    <mergeCell ref="E10:H10"/>
    <mergeCell ref="E12:H12"/>
    <mergeCell ref="I12:L12"/>
    <mergeCell ref="M12:N12"/>
    <mergeCell ref="O12:P12"/>
    <mergeCell ref="AH12:AI12"/>
    <mergeCell ref="B11:D11"/>
    <mergeCell ref="E11:H11"/>
    <mergeCell ref="I11:L11"/>
    <mergeCell ref="M11:N11"/>
    <mergeCell ref="O11:P11"/>
    <mergeCell ref="B12:D12"/>
    <mergeCell ref="AH13:AI13"/>
    <mergeCell ref="B14:D14"/>
    <mergeCell ref="E14:H14"/>
    <mergeCell ref="I14:L14"/>
    <mergeCell ref="M14:N14"/>
    <mergeCell ref="O14:P14"/>
    <mergeCell ref="AH14:AI14"/>
    <mergeCell ref="B13:D13"/>
    <mergeCell ref="E13:H13"/>
    <mergeCell ref="I13:L13"/>
    <mergeCell ref="M13:N13"/>
    <mergeCell ref="O13:P13"/>
    <mergeCell ref="AH16:AI16"/>
    <mergeCell ref="B15:D15"/>
    <mergeCell ref="E15:H15"/>
    <mergeCell ref="I15:L15"/>
    <mergeCell ref="M15:N15"/>
    <mergeCell ref="O15:P15"/>
    <mergeCell ref="B16:D16"/>
    <mergeCell ref="E16:H16"/>
    <mergeCell ref="I16:L16"/>
    <mergeCell ref="M16:N16"/>
    <mergeCell ref="O16:P16"/>
    <mergeCell ref="B3:H3"/>
    <mergeCell ref="L1:Q1"/>
    <mergeCell ref="I3:L3"/>
    <mergeCell ref="AH17:AI17"/>
    <mergeCell ref="B18:D18"/>
    <mergeCell ref="E18:H18"/>
    <mergeCell ref="I18:L18"/>
    <mergeCell ref="M18:N18"/>
    <mergeCell ref="O18:P18"/>
    <mergeCell ref="AH18:AI18"/>
    <mergeCell ref="B17:D17"/>
    <mergeCell ref="E17:H17"/>
    <mergeCell ref="I17:L17"/>
    <mergeCell ref="M17:N17"/>
    <mergeCell ref="O17:P17"/>
    <mergeCell ref="AH15:AI15"/>
  </mergeCells>
  <phoneticPr fontId="1"/>
  <conditionalFormatting sqref="Q6:AG6">
    <cfRule type="expression" dxfId="12" priority="14">
      <formula>AND(Q5&gt;=$M$6,Q5&lt;$O$6)</formula>
    </cfRule>
  </conditionalFormatting>
  <conditionalFormatting sqref="Q7:AG7">
    <cfRule type="expression" dxfId="11" priority="13">
      <formula>AND(Q5&gt;=$M$7,Q5&lt;$O$7)</formula>
    </cfRule>
  </conditionalFormatting>
  <conditionalFormatting sqref="Q8:AG8">
    <cfRule type="expression" dxfId="10" priority="12">
      <formula>AND(Q5&gt;=$M$8,Q5&lt;$O$8)</formula>
    </cfRule>
  </conditionalFormatting>
  <conditionalFormatting sqref="Q9:AG9">
    <cfRule type="expression" dxfId="9" priority="11">
      <formula>AND(Q5&gt;=$M$9,Q5&lt;$O$9)</formula>
    </cfRule>
  </conditionalFormatting>
  <conditionalFormatting sqref="Q10:AG10">
    <cfRule type="expression" dxfId="8" priority="10">
      <formula>AND(Q5&gt;=$M$10,Q5&lt;$O$10)</formula>
    </cfRule>
  </conditionalFormatting>
  <conditionalFormatting sqref="Q11:AG11">
    <cfRule type="expression" dxfId="7" priority="8">
      <formula>AND(Q5&gt;=$M$11,Q5&lt;$O$11)</formula>
    </cfRule>
  </conditionalFormatting>
  <conditionalFormatting sqref="Q12:AG12">
    <cfRule type="expression" dxfId="6" priority="7">
      <formula>AND(Q5&gt;=$M$12,Q5&lt;$O$12)</formula>
    </cfRule>
  </conditionalFormatting>
  <conditionalFormatting sqref="Q13:AG13">
    <cfRule type="expression" dxfId="5" priority="6">
      <formula>AND(Q5&gt;=$M$13,Q5&lt;$O$13)</formula>
    </cfRule>
  </conditionalFormatting>
  <conditionalFormatting sqref="Q14:AG14">
    <cfRule type="expression" dxfId="4" priority="5">
      <formula>AND(Q5&gt;=$M$14,Q5&lt;$O$14)</formula>
    </cfRule>
  </conditionalFormatting>
  <conditionalFormatting sqref="Q15:AG15">
    <cfRule type="expression" dxfId="3" priority="4">
      <formula>AND(Q5&gt;=$M$15,Q5&lt;$O$15)</formula>
    </cfRule>
  </conditionalFormatting>
  <conditionalFormatting sqref="Q16:AG16">
    <cfRule type="expression" dxfId="2" priority="3">
      <formula>AND(Q5&gt;=$M$16,Q5&lt;$O$16)</formula>
    </cfRule>
  </conditionalFormatting>
  <conditionalFormatting sqref="Q17:AG17">
    <cfRule type="expression" dxfId="1" priority="2">
      <formula>AND(Q5&gt;=$M$17,Q5&lt;$O$17)</formula>
    </cfRule>
  </conditionalFormatting>
  <conditionalFormatting sqref="Q18:AG18">
    <cfRule type="expression" dxfId="0" priority="1">
      <formula>AND(Q5&gt;=$M$18,Q5&lt;$O$18)</formula>
    </cfRule>
  </conditionalFormatting>
  <pageMargins left="0.11811023622047245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2023-05-30T06:55:28Z</dcterms:modified>
</cp:coreProperties>
</file>